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<sst xmlns="http://schemas.openxmlformats.org/spreadsheetml/2006/main" count="60" uniqueCount="43">
  <si>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2021年度县校合作职业技能提升行动培训补贴初审汇总表</t>
  </si>
  <si>
    <t>培训学校名称</t>
  </si>
  <si>
    <t>班次</t>
  </si>
  <si>
    <t>培训专业名称</t>
  </si>
  <si>
    <t>申报情况</t>
  </si>
  <si>
    <t>初审合格情况</t>
  </si>
  <si>
    <t>陕西省职业培训补贴基本标准</t>
  </si>
  <si>
    <t>“阶梯式”培训补贴标准</t>
  </si>
  <si>
    <t>职业培训补贴金额</t>
  </si>
  <si>
    <t>培训天数</t>
  </si>
  <si>
    <t>培训生活费补贴金额</t>
  </si>
  <si>
    <t>共计补贴金额</t>
  </si>
  <si>
    <t>申报人数</t>
  </si>
  <si>
    <t>申报人员中为已脱贫劳动力人数</t>
  </si>
  <si>
    <t>申报人员培训结束后实现就业人数</t>
  </si>
  <si>
    <t>合格人数</t>
  </si>
  <si>
    <t>合格人员中为已脱贫劳动力人数</t>
  </si>
  <si>
    <t>合格人员培训结束后实现就业人数</t>
  </si>
  <si>
    <t>就业人员占比</t>
  </si>
  <si>
    <t>陕西航空技师学院</t>
  </si>
  <si>
    <t>1期1班</t>
  </si>
  <si>
    <t>焊工</t>
  </si>
  <si>
    <t>14</t>
  </si>
  <si>
    <t>电工</t>
  </si>
  <si>
    <t>30</t>
  </si>
  <si>
    <t>1期2班</t>
  </si>
  <si>
    <t>小计</t>
  </si>
  <si>
    <t>╱</t>
  </si>
  <si>
    <t>陕西科贸技工学校</t>
  </si>
  <si>
    <t>中式烹调师</t>
  </si>
  <si>
    <t>20</t>
  </si>
  <si>
    <t>2期1班</t>
  </si>
  <si>
    <t>3期1班</t>
  </si>
  <si>
    <t>合计</t>
  </si>
  <si>
    <t>备注：1.“阶梯式”培训补贴，依据汉人社函〔2021〕49号文件精神执行。</t>
  </si>
  <si>
    <t xml:space="preserve">     2.建档立卡脱贫劳动力交通生活补贴每人每天50元。</t>
  </si>
  <si>
    <t xml:space="preserve">     3.陕西航空技师学院1期1班（电工）10号雍新华10月7日、10月8日、10月9日、10月10日上半天、10月15日、10月16日共请假5.5天，需扣除交通生活补助300元。</t>
  </si>
  <si>
    <t xml:space="preserve">      洋县科贸技工学校1期1班16号李宴诚11月4日下午请假半天，需扣除交通生活补助50元，24号高梓翔11月4日下午请假半天，需扣除交通生活补助50元。2期1班23号杨红11月14日全天请假，需扣除生活交通费50元，24号李文花 11月12日下午</t>
  </si>
  <si>
    <t xml:space="preserve">       11月14日全天请假，需扣除生活交通费100元，28号王艳珍11月14日下午请假，需扣除生活交通费50元，35号杨乔玲11月12日下午、11月27日下午请假，需扣除生活交通费100元。3期1班3号袁文侠12月13日请假1天，需扣除交通生活补助50元，6号杨宗花</t>
  </si>
  <si>
    <t xml:space="preserve">       12月7日、12月11日、12月19日各请假1天，需扣除交通生活补贴150元，10号任焕灵12月12日、12月19日各请假1天，需扣除交通生活补助100元，15号段宝军12月14日请假1天，需扣除交通生活补助50元，19号孙娟娟12月15日请假1天，需扣除交通生活</t>
  </si>
  <si>
    <t xml:space="preserve">      补助50元，21号张冲12月11号下午请假，需扣除交通生活补助50元，23号李宝侠2月13日早上请假，需扣除交通生活补助50元， 25号王福菊12月13日上午、12月17日全天请假需扣除生活交通费100元。26号武贵珍12月12日全天请假，需扣除交通生活补助</t>
  </si>
  <si>
    <t xml:space="preserve">     50元，29号靳焕珍12月17日下午请假，需扣除交通生活补助50元，31号袁焕焕12月12日全天、12月17日全天请假，需扣除生活交通费100元。 35号骆亚梅12月18日全天、2月15日全天、2月16日全天请假，需扣除交通生活补助150元，</t>
  </si>
  <si>
    <t xml:space="preserve">    39号王小女2月14日全天、2月15日全天请假，需扣除交通生活补助100元，43号叶树花12月13日全天、12月19日全天请假，需扣除交通生活补助100元。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</si>
</sst>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3"/>
  <sheetViews>
    <sheetView tabSelected="1" zoomScaleSheetLayoutView="100" workbookViewId="0" topLeftCell="A4">
      <selection activeCell="A1" sqref="A1:P1"/>
    </sheetView>
  </sheetViews>
  <sheetFormatPr defaultColWidth="9.00390625" defaultRowHeight="24.75" customHeight="1"/>
  <cols>
    <col min="1" max="1" width="7.25390625" style="1" customWidth="1"/>
    <col min="2" max="2" width="10.50390625" style="1" customWidth="1"/>
    <col min="3" max="3" width="10.625" style="1" customWidth="1"/>
    <col min="4" max="4" width="4.375" style="1" customWidth="1"/>
    <col min="5" max="5" width="8.125" style="1" customWidth="1"/>
    <col min="6" max="6" width="7.875" style="1" customWidth="1"/>
    <col min="7" max="7" width="5.25390625" style="1" customWidth="1"/>
    <col min="8" max="8" width="8.125" style="1" customWidth="1"/>
    <col min="9" max="9" width="7.875" style="1" customWidth="1"/>
    <col min="10" max="10" width="6.375" style="1" customWidth="1"/>
    <col min="11" max="11" width="7.25390625" style="1" customWidth="1"/>
    <col min="12" max="12" width="6.625" style="1" customWidth="1"/>
    <col min="13" max="13" width="7.25390625" style="1" customWidth="1"/>
    <col min="14" max="14" width="6.00390625" style="1" customWidth="1"/>
    <col min="15" max="15" width="7.375" style="1" customWidth="1"/>
    <col min="16" max="16" width="8.125" style="1" customWidth="1"/>
    <col min="17" max="247" width="9.00390625" style="1" customWidth="1"/>
  </cols>
  <sheetData>
    <row r="1" spans="1:249" s="1" customFormat="1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4"/>
      <c r="R1" s="24"/>
      <c r="S1" s="24"/>
      <c r="T1" s="24"/>
      <c r="IN1"/>
      <c r="IO1"/>
    </row>
    <row r="2" spans="1:249" s="1" customFormat="1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IN2"/>
      <c r="IO2"/>
    </row>
    <row r="3" spans="1:249" s="1" customFormat="1" ht="31.5" customHeight="1">
      <c r="A3" s="7" t="s">
        <v>1</v>
      </c>
      <c r="B3" s="8" t="s">
        <v>2</v>
      </c>
      <c r="C3" s="8" t="s">
        <v>3</v>
      </c>
      <c r="D3" s="8" t="s">
        <v>4</v>
      </c>
      <c r="E3" s="8"/>
      <c r="F3" s="8"/>
      <c r="G3" s="8" t="s">
        <v>5</v>
      </c>
      <c r="H3" s="8"/>
      <c r="I3" s="8"/>
      <c r="J3" s="8"/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IN3"/>
      <c r="IO3"/>
    </row>
    <row r="4" spans="1:249" s="1" customFormat="1" ht="66" customHeight="1">
      <c r="A4" s="9"/>
      <c r="B4" s="10"/>
      <c r="C4" s="10"/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  <c r="K4" s="8"/>
      <c r="L4" s="8"/>
      <c r="M4" s="10"/>
      <c r="N4" s="8"/>
      <c r="O4" s="10"/>
      <c r="P4" s="10"/>
      <c r="IN4"/>
      <c r="IO4"/>
    </row>
    <row r="5" spans="1:249" s="1" customFormat="1" ht="27" customHeight="1">
      <c r="A5" s="11" t="s">
        <v>19</v>
      </c>
      <c r="B5" s="12" t="s">
        <v>20</v>
      </c>
      <c r="C5" s="13" t="s">
        <v>21</v>
      </c>
      <c r="D5" s="14">
        <v>27</v>
      </c>
      <c r="E5" s="14">
        <v>7</v>
      </c>
      <c r="F5" s="14">
        <v>12</v>
      </c>
      <c r="G5" s="14">
        <v>27</v>
      </c>
      <c r="H5" s="14">
        <v>7</v>
      </c>
      <c r="I5" s="14">
        <v>9</v>
      </c>
      <c r="J5" s="20">
        <f aca="true" t="shared" si="0" ref="J5:J7">I5/G5</f>
        <v>0.3333333333333333</v>
      </c>
      <c r="K5" s="21">
        <v>3780</v>
      </c>
      <c r="L5" s="21">
        <v>0</v>
      </c>
      <c r="M5" s="22">
        <f>K5*G5</f>
        <v>102060</v>
      </c>
      <c r="N5" s="23" t="s">
        <v>22</v>
      </c>
      <c r="O5" s="22">
        <v>4900</v>
      </c>
      <c r="P5" s="22">
        <f aca="true" t="shared" si="1" ref="P5:P7">M5+O5</f>
        <v>106960</v>
      </c>
      <c r="IM5"/>
      <c r="IN5"/>
      <c r="IO5"/>
    </row>
    <row r="6" spans="1:16" s="2" customFormat="1" ht="27" customHeight="1">
      <c r="A6" s="11"/>
      <c r="B6" s="12" t="s">
        <v>20</v>
      </c>
      <c r="C6" s="13" t="s">
        <v>23</v>
      </c>
      <c r="D6" s="14">
        <v>28</v>
      </c>
      <c r="E6" s="14">
        <v>8</v>
      </c>
      <c r="F6" s="14">
        <v>15</v>
      </c>
      <c r="G6" s="14">
        <v>28</v>
      </c>
      <c r="H6" s="14">
        <v>7</v>
      </c>
      <c r="I6" s="14">
        <v>10</v>
      </c>
      <c r="J6" s="20">
        <f t="shared" si="0"/>
        <v>0.35714285714285715</v>
      </c>
      <c r="K6" s="21">
        <v>5400</v>
      </c>
      <c r="L6" s="21">
        <v>0</v>
      </c>
      <c r="M6" s="22">
        <f>K6*G6</f>
        <v>151200</v>
      </c>
      <c r="N6" s="23" t="s">
        <v>24</v>
      </c>
      <c r="O6" s="22">
        <v>10200</v>
      </c>
      <c r="P6" s="22">
        <f t="shared" si="1"/>
        <v>161400</v>
      </c>
    </row>
    <row r="7" spans="1:249" s="1" customFormat="1" ht="27" customHeight="1">
      <c r="A7" s="11"/>
      <c r="B7" s="12" t="s">
        <v>25</v>
      </c>
      <c r="C7" s="13" t="s">
        <v>21</v>
      </c>
      <c r="D7" s="14">
        <v>27</v>
      </c>
      <c r="E7" s="14">
        <v>6</v>
      </c>
      <c r="F7" s="14">
        <v>14</v>
      </c>
      <c r="G7" s="14">
        <v>25</v>
      </c>
      <c r="H7" s="14">
        <v>5</v>
      </c>
      <c r="I7" s="14">
        <v>9</v>
      </c>
      <c r="J7" s="20">
        <f t="shared" si="0"/>
        <v>0.36</v>
      </c>
      <c r="K7" s="21">
        <v>3780</v>
      </c>
      <c r="L7" s="21">
        <v>0</v>
      </c>
      <c r="M7" s="22">
        <v>94500</v>
      </c>
      <c r="N7" s="23" t="s">
        <v>22</v>
      </c>
      <c r="O7" s="22">
        <v>3500</v>
      </c>
      <c r="P7" s="22">
        <f t="shared" si="1"/>
        <v>98000</v>
      </c>
      <c r="IN7"/>
      <c r="IO7"/>
    </row>
    <row r="8" spans="1:249" s="1" customFormat="1" ht="27" customHeight="1">
      <c r="A8" s="11" t="s">
        <v>26</v>
      </c>
      <c r="B8" s="11"/>
      <c r="C8" s="11"/>
      <c r="D8" s="14">
        <f aca="true" t="shared" si="2" ref="D8:I8">SUM(D5:D7)</f>
        <v>82</v>
      </c>
      <c r="E8" s="14">
        <f t="shared" si="2"/>
        <v>21</v>
      </c>
      <c r="F8" s="14">
        <f t="shared" si="2"/>
        <v>41</v>
      </c>
      <c r="G8" s="14">
        <f t="shared" si="2"/>
        <v>80</v>
      </c>
      <c r="H8" s="14">
        <f t="shared" si="2"/>
        <v>19</v>
      </c>
      <c r="I8" s="14">
        <f t="shared" si="2"/>
        <v>28</v>
      </c>
      <c r="J8" s="20">
        <v>0.35</v>
      </c>
      <c r="K8" s="21" t="s">
        <v>27</v>
      </c>
      <c r="L8" s="21" t="s">
        <v>27</v>
      </c>
      <c r="M8" s="22">
        <f>SUM(M5:M7)</f>
        <v>347760</v>
      </c>
      <c r="N8" s="23" t="s">
        <v>27</v>
      </c>
      <c r="O8" s="22">
        <f>SUM(O5:O7)</f>
        <v>18600</v>
      </c>
      <c r="P8" s="22">
        <f>SUM(P5:P7)</f>
        <v>366360</v>
      </c>
      <c r="IN8"/>
      <c r="IO8"/>
    </row>
    <row r="9" spans="1:249" s="1" customFormat="1" ht="27" customHeight="1">
      <c r="A9" s="11" t="s">
        <v>28</v>
      </c>
      <c r="B9" s="12" t="s">
        <v>20</v>
      </c>
      <c r="C9" s="13" t="s">
        <v>29</v>
      </c>
      <c r="D9" s="14">
        <v>29</v>
      </c>
      <c r="E9" s="14">
        <v>10</v>
      </c>
      <c r="F9" s="14">
        <v>12</v>
      </c>
      <c r="G9" s="14">
        <v>24</v>
      </c>
      <c r="H9" s="14">
        <v>9</v>
      </c>
      <c r="I9" s="14">
        <v>5</v>
      </c>
      <c r="J9" s="20">
        <v>0.20829999999999999</v>
      </c>
      <c r="K9" s="21">
        <v>3600</v>
      </c>
      <c r="L9" s="21">
        <v>0</v>
      </c>
      <c r="M9" s="22">
        <v>18000</v>
      </c>
      <c r="N9" s="23" t="s">
        <v>30</v>
      </c>
      <c r="O9" s="22">
        <v>8900</v>
      </c>
      <c r="P9" s="22">
        <v>26900</v>
      </c>
      <c r="Q9" s="2"/>
      <c r="IN9"/>
      <c r="IO9"/>
    </row>
    <row r="10" spans="1:249" s="1" customFormat="1" ht="27" customHeight="1">
      <c r="A10" s="11"/>
      <c r="B10" s="12" t="s">
        <v>31</v>
      </c>
      <c r="C10" s="13" t="s">
        <v>29</v>
      </c>
      <c r="D10" s="14">
        <v>38</v>
      </c>
      <c r="E10" s="14">
        <v>18</v>
      </c>
      <c r="F10" s="14">
        <v>16</v>
      </c>
      <c r="G10" s="14">
        <v>38</v>
      </c>
      <c r="H10" s="14">
        <v>18</v>
      </c>
      <c r="I10" s="14">
        <v>5</v>
      </c>
      <c r="J10" s="20">
        <v>0.1316</v>
      </c>
      <c r="K10" s="21">
        <v>3600</v>
      </c>
      <c r="L10" s="21">
        <v>0</v>
      </c>
      <c r="M10" s="22">
        <f>K10*I10</f>
        <v>18000</v>
      </c>
      <c r="N10" s="23" t="s">
        <v>30</v>
      </c>
      <c r="O10" s="22">
        <v>17700</v>
      </c>
      <c r="P10" s="22">
        <f>M10+O10</f>
        <v>35700</v>
      </c>
      <c r="IN10"/>
      <c r="IO10"/>
    </row>
    <row r="11" spans="1:249" s="1" customFormat="1" ht="27" customHeight="1">
      <c r="A11" s="11"/>
      <c r="B11" s="12" t="s">
        <v>32</v>
      </c>
      <c r="C11" s="13" t="s">
        <v>29</v>
      </c>
      <c r="D11" s="14">
        <v>41</v>
      </c>
      <c r="E11" s="14">
        <v>26</v>
      </c>
      <c r="F11" s="14">
        <v>18</v>
      </c>
      <c r="G11" s="14">
        <v>41</v>
      </c>
      <c r="H11" s="14">
        <v>26</v>
      </c>
      <c r="I11" s="14">
        <v>5</v>
      </c>
      <c r="J11" s="20">
        <v>0.1219</v>
      </c>
      <c r="K11" s="21">
        <v>3600</v>
      </c>
      <c r="L11" s="21">
        <v>0</v>
      </c>
      <c r="M11" s="22">
        <f>K11*I11</f>
        <v>18000</v>
      </c>
      <c r="N11" s="23" t="s">
        <v>30</v>
      </c>
      <c r="O11" s="22">
        <v>24850</v>
      </c>
      <c r="P11" s="22">
        <f>M11+O11</f>
        <v>42850</v>
      </c>
      <c r="IN11"/>
      <c r="IO11"/>
    </row>
    <row r="12" spans="1:249" s="1" customFormat="1" ht="28.5" customHeight="1">
      <c r="A12" s="11" t="s">
        <v>26</v>
      </c>
      <c r="B12" s="11"/>
      <c r="C12" s="11"/>
      <c r="D12" s="14">
        <f aca="true" t="shared" si="3" ref="D12:I12">SUM(D9:D11)</f>
        <v>108</v>
      </c>
      <c r="E12" s="14">
        <f t="shared" si="3"/>
        <v>54</v>
      </c>
      <c r="F12" s="14">
        <f t="shared" si="3"/>
        <v>46</v>
      </c>
      <c r="G12" s="14">
        <f t="shared" si="3"/>
        <v>103</v>
      </c>
      <c r="H12" s="14">
        <f t="shared" si="3"/>
        <v>53</v>
      </c>
      <c r="I12" s="14">
        <f t="shared" si="3"/>
        <v>15</v>
      </c>
      <c r="J12" s="20">
        <v>0.15</v>
      </c>
      <c r="K12" s="21" t="s">
        <v>27</v>
      </c>
      <c r="L12" s="21" t="s">
        <v>27</v>
      </c>
      <c r="M12" s="22">
        <f>SUM(M9:M11)</f>
        <v>54000</v>
      </c>
      <c r="N12" s="23" t="s">
        <v>27</v>
      </c>
      <c r="O12" s="22">
        <f>SUM(O9:O11)</f>
        <v>51450</v>
      </c>
      <c r="P12" s="22">
        <f>SUM(P9:P11)</f>
        <v>105450</v>
      </c>
      <c r="IN12"/>
      <c r="IO12"/>
    </row>
    <row r="13" spans="1:249" s="1" customFormat="1" ht="28.5" customHeight="1">
      <c r="A13" s="12" t="s">
        <v>33</v>
      </c>
      <c r="B13" s="12"/>
      <c r="C13" s="12"/>
      <c r="D13" s="14">
        <v>190</v>
      </c>
      <c r="E13" s="14">
        <v>75</v>
      </c>
      <c r="F13" s="14">
        <v>87</v>
      </c>
      <c r="G13" s="14">
        <v>183</v>
      </c>
      <c r="H13" s="14">
        <v>72</v>
      </c>
      <c r="I13" s="14">
        <v>43</v>
      </c>
      <c r="J13" s="20">
        <v>0.24</v>
      </c>
      <c r="K13" s="21" t="s">
        <v>27</v>
      </c>
      <c r="L13" s="21" t="s">
        <v>27</v>
      </c>
      <c r="M13" s="22">
        <v>401760</v>
      </c>
      <c r="N13" s="23" t="s">
        <v>27</v>
      </c>
      <c r="O13" s="22">
        <v>70050</v>
      </c>
      <c r="P13" s="22">
        <v>471810</v>
      </c>
      <c r="IN13"/>
      <c r="IO13"/>
    </row>
    <row r="14" spans="1:249" s="3" customFormat="1" ht="24.75" customHeight="1">
      <c r="A14" s="15" t="s">
        <v>34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IN14" s="25"/>
      <c r="IO14" s="25"/>
    </row>
    <row r="15" spans="1:249" s="3" customFormat="1" ht="24.75" customHeight="1">
      <c r="A15" s="15" t="s">
        <v>35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IN15" s="25"/>
      <c r="IO15" s="25"/>
    </row>
    <row r="16" spans="1:249" s="3" customFormat="1" ht="33" customHeight="1">
      <c r="A16" s="15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IN16" s="25"/>
      <c r="IO16" s="25"/>
    </row>
    <row r="17" spans="1:249" s="3" customFormat="1" ht="34.5" customHeight="1">
      <c r="A17" s="17" t="s">
        <v>37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IN17" s="25"/>
      <c r="IO17" s="25"/>
    </row>
    <row r="18" spans="1:249" s="3" customFormat="1" ht="34.5" customHeight="1">
      <c r="A18" s="17" t="s">
        <v>38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IN18" s="25"/>
      <c r="IO18" s="25"/>
    </row>
    <row r="19" spans="1:249" s="3" customFormat="1" ht="34.5" customHeight="1">
      <c r="A19" s="17" t="s">
        <v>39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IN19" s="25"/>
      <c r="IO19" s="25"/>
    </row>
    <row r="20" spans="1:249" s="3" customFormat="1" ht="34.5" customHeight="1">
      <c r="A20" s="17" t="s">
        <v>40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IN20" s="25"/>
      <c r="IO20" s="25"/>
    </row>
    <row r="21" spans="1:249" s="3" customFormat="1" ht="34.5" customHeight="1">
      <c r="A21" s="17" t="s">
        <v>41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IN21" s="25"/>
      <c r="IO21" s="25"/>
    </row>
    <row r="22" spans="1:249" s="3" customFormat="1" ht="34.5" customHeight="1">
      <c r="A22" s="17" t="s">
        <v>42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IN22" s="25"/>
      <c r="IO22" s="25"/>
    </row>
    <row r="23" spans="1:249" s="1" customFormat="1" ht="24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IN23"/>
      <c r="IO23"/>
    </row>
  </sheetData>
  <sheetProtection/>
  <mergeCells count="27">
    <mergeCell ref="A1:P1"/>
    <mergeCell ref="D3:F3"/>
    <mergeCell ref="G3:J3"/>
    <mergeCell ref="A8:C8"/>
    <mergeCell ref="A12:C12"/>
    <mergeCell ref="A13:C13"/>
    <mergeCell ref="A14:P14"/>
    <mergeCell ref="A15:P15"/>
    <mergeCell ref="A16:P16"/>
    <mergeCell ref="A17:P17"/>
    <mergeCell ref="A18:P18"/>
    <mergeCell ref="A19:P19"/>
    <mergeCell ref="A20:P20"/>
    <mergeCell ref="A21:P21"/>
    <mergeCell ref="A22:P22"/>
    <mergeCell ref="A23:P23"/>
    <mergeCell ref="A3:A4"/>
    <mergeCell ref="A5:A7"/>
    <mergeCell ref="A9:A11"/>
    <mergeCell ref="B3:B4"/>
    <mergeCell ref="C3:C4"/>
    <mergeCell ref="K3:K4"/>
    <mergeCell ref="L3:L4"/>
    <mergeCell ref="M3:M4"/>
    <mergeCell ref="N3:N4"/>
    <mergeCell ref="O3:O4"/>
    <mergeCell ref="P3:P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陳sir</cp:lastModifiedBy>
  <dcterms:created xsi:type="dcterms:W3CDTF">2016-12-02T08:54:00Z</dcterms:created>
  <dcterms:modified xsi:type="dcterms:W3CDTF">2023-01-04T01:02:31Z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552051306EE64DAC9BAC64D123240EBB</vt:lpwstr>
  </property>
</Properties>
</file>